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10" yWindow="-165" windowWidth="15195" windowHeight="11505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X25" i="1"/>
  <c r="Y6"/>
  <c r="Y11"/>
  <c r="Y14"/>
  <c r="Y16"/>
  <c r="Y18"/>
  <c r="Y21"/>
  <c r="X22"/>
  <c r="X23"/>
  <c r="Y26"/>
  <c r="Y5"/>
  <c r="Y13"/>
  <c r="Y23"/>
  <c r="X5"/>
  <c r="X6"/>
  <c r="X7"/>
  <c r="X8"/>
  <c r="X9"/>
  <c r="X10"/>
  <c r="W5"/>
  <c r="W6"/>
  <c r="W7"/>
  <c r="W8"/>
  <c r="W9"/>
  <c r="W10"/>
  <c r="Y7"/>
  <c r="Y8"/>
  <c r="Y9"/>
  <c r="Y10"/>
  <c r="W26"/>
  <c r="Y24"/>
  <c r="X24"/>
  <c r="W24"/>
  <c r="W23"/>
  <c r="Y22"/>
  <c r="W22"/>
  <c r="Y20"/>
  <c r="X20"/>
  <c r="W20"/>
  <c r="Y19"/>
  <c r="X19"/>
  <c r="W19"/>
  <c r="X18"/>
  <c r="W18"/>
  <c r="Y17"/>
  <c r="X17"/>
  <c r="W17"/>
  <c r="X16"/>
  <c r="W16"/>
  <c r="Y15"/>
  <c r="X15"/>
  <c r="W15"/>
  <c r="W14"/>
  <c r="X13"/>
  <c r="W13"/>
  <c r="Y12"/>
  <c r="X12"/>
  <c r="W12"/>
  <c r="X11"/>
  <c r="W11"/>
  <c r="X21" l="1"/>
  <c r="W21"/>
  <c r="X14"/>
  <c r="X26"/>
  <c r="W25"/>
  <c r="W27" l="1"/>
  <c r="X27"/>
  <c r="Y25"/>
  <c r="Y27"/>
</calcChain>
</file>

<file path=xl/sharedStrings.xml><?xml version="1.0" encoding="utf-8"?>
<sst xmlns="http://schemas.openxmlformats.org/spreadsheetml/2006/main" count="63" uniqueCount="63">
  <si>
    <t>нач</t>
  </si>
  <si>
    <t>кон</t>
  </si>
  <si>
    <t>1а</t>
  </si>
  <si>
    <t>1б</t>
  </si>
  <si>
    <t>1в</t>
  </si>
  <si>
    <t>2а</t>
  </si>
  <si>
    <t>2б</t>
  </si>
  <si>
    <t>2в</t>
  </si>
  <si>
    <t>3а</t>
  </si>
  <si>
    <t>3б</t>
  </si>
  <si>
    <t>3в</t>
  </si>
  <si>
    <t>4а</t>
  </si>
  <si>
    <t>4б</t>
  </si>
  <si>
    <t>Могилевская средняя школа</t>
  </si>
  <si>
    <t>1-4 классы</t>
  </si>
  <si>
    <t>1г</t>
  </si>
  <si>
    <t>2г</t>
  </si>
  <si>
    <t>Байсултанова Л.М.</t>
  </si>
  <si>
    <t>4в</t>
  </si>
  <si>
    <t>итого</t>
  </si>
  <si>
    <t>4г</t>
  </si>
  <si>
    <t>пр</t>
  </si>
  <si>
    <t>выб</t>
  </si>
  <si>
    <t>ав.</t>
  </si>
  <si>
    <t>чеч</t>
  </si>
  <si>
    <t>дев</t>
  </si>
  <si>
    <t>мал.</t>
  </si>
  <si>
    <t>вт.</t>
  </si>
  <si>
    <t>мат</t>
  </si>
  <si>
    <t>русс.</t>
  </si>
  <si>
    <t>Усп</t>
  </si>
  <si>
    <t>кач</t>
  </si>
  <si>
    <t>ср.</t>
  </si>
  <si>
    <t>1аБ</t>
  </si>
  <si>
    <t>1бБ</t>
  </si>
  <si>
    <t>Батырмурзаева С.М.</t>
  </si>
  <si>
    <t>Дачаева З.С.</t>
  </si>
  <si>
    <t>Расуева С.И.</t>
  </si>
  <si>
    <t>Амирханова З.У.</t>
  </si>
  <si>
    <t>Эльмурзаева М.А</t>
  </si>
  <si>
    <t>Мухтарова Ф.М.</t>
  </si>
  <si>
    <t>Магомедова З.М.</t>
  </si>
  <si>
    <t>Алибегова С.Р.</t>
  </si>
  <si>
    <t>Хубазова З.А.</t>
  </si>
  <si>
    <t>Набиева И.С.</t>
  </si>
  <si>
    <t>Мирзамагомедова З.М.</t>
  </si>
  <si>
    <t>Абдулаева П.М.</t>
  </si>
  <si>
    <t>Умаргаджиева Л.А.</t>
  </si>
  <si>
    <t>Дадаева М.К.</t>
  </si>
  <si>
    <t>Дербишева А.М.</t>
  </si>
  <si>
    <t>Магомедова Г.И.</t>
  </si>
  <si>
    <t>Гасанова Д.М.</t>
  </si>
  <si>
    <t>3гБ</t>
  </si>
  <si>
    <t>3дБ</t>
  </si>
  <si>
    <t>4дБ</t>
  </si>
  <si>
    <t>Алиханова С.А.</t>
  </si>
  <si>
    <t>Изирханова М.М</t>
  </si>
  <si>
    <t>Эльмурзаева Х.С.</t>
  </si>
  <si>
    <t>сводная ведомость успеваемости и посещаемости за 2 четверть 2022-23 год</t>
  </si>
  <si>
    <t>Темаева Э.Г.</t>
  </si>
  <si>
    <t>2дБ</t>
  </si>
  <si>
    <t>2еБ</t>
  </si>
  <si>
    <t>н/а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</si>
</sst>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Times New Roman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color rgb="FF0070C0"/>
      <name val="Times New Roman"/>
      <family val="1"/>
      <charset val="204"/>
    </font>
    <font>
      <sz val="10"/>
      <color rgb="FF0070C0"/>
      <name val="Arial"/>
      <family val="2"/>
    </font>
    <font>
      <b/>
      <sz val="14"/>
      <color rgb="FFFF0000"/>
      <name val="Times New Roman"/>
      <family val="1"/>
    </font>
    <font>
      <sz val="10"/>
      <color rgb="FF00B0F0"/>
      <name val="Times New Roman"/>
      <family val="1"/>
    </font>
    <font>
      <sz val="10"/>
      <name val="Arial"/>
      <family val="2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0" borderId="6" xfId="0" applyFont="1" applyBorder="1" applyAlignment="1">
      <alignment horizontal="center" vertical="top" wrapText="1"/>
    </xf>
    <xf numFmtId="0" fontId="4" fillId="0" borderId="4" xfId="0" applyFont="1" applyFill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textRotation="180"/>
    </xf>
    <xf numFmtId="0" fontId="7" fillId="0" borderId="6" xfId="0" applyFont="1" applyBorder="1" applyAlignment="1">
      <alignment horizontal="center" textRotation="180"/>
    </xf>
    <xf numFmtId="0" fontId="7" fillId="0" borderId="5" xfId="0" applyFont="1" applyFill="1" applyBorder="1" applyAlignment="1">
      <alignment horizontal="center" textRotation="180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textRotation="180"/>
    </xf>
    <xf numFmtId="0" fontId="1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top" wrapText="1"/>
    </xf>
    <xf numFmtId="0" fontId="1" fillId="0" borderId="5" xfId="0" applyFont="1" applyFill="1" applyBorder="1"/>
    <xf numFmtId="0" fontId="8" fillId="0" borderId="6" xfId="0" applyFont="1" applyBorder="1" applyAlignment="1">
      <alignment horizontal="center" vertical="top" wrapText="1"/>
    </xf>
    <xf numFmtId="0" fontId="1" fillId="0" borderId="5" xfId="0" applyFont="1" applyBorder="1"/>
    <xf numFmtId="0" fontId="1" fillId="0" borderId="4" xfId="0" applyFont="1" applyFill="1" applyBorder="1"/>
    <xf numFmtId="0" fontId="8" fillId="0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9" fillId="0" borderId="5" xfId="0" applyFont="1" applyBorder="1"/>
    <xf numFmtId="0" fontId="9" fillId="0" borderId="7" xfId="0" applyFont="1" applyFill="1" applyBorder="1" applyAlignment="1">
      <alignment horizontal="left" textRotation="90"/>
    </xf>
    <xf numFmtId="0" fontId="9" fillId="0" borderId="7" xfId="0" applyFont="1" applyFill="1" applyBorder="1" applyAlignment="1">
      <alignment textRotation="90"/>
    </xf>
    <xf numFmtId="164" fontId="9" fillId="2" borderId="5" xfId="0" applyNumberFormat="1" applyFont="1" applyFill="1" applyBorder="1"/>
    <xf numFmtId="164" fontId="9" fillId="2" borderId="4" xfId="0" applyNumberFormat="1" applyFont="1" applyFill="1" applyBorder="1"/>
    <xf numFmtId="0" fontId="8" fillId="4" borderId="6" xfId="0" applyFont="1" applyFill="1" applyBorder="1" applyAlignment="1">
      <alignment horizontal="center" vertical="top" wrapText="1"/>
    </xf>
    <xf numFmtId="0" fontId="1" fillId="4" borderId="5" xfId="0" applyFont="1" applyFill="1" applyBorder="1"/>
    <xf numFmtId="0" fontId="1" fillId="4" borderId="3" xfId="0" applyFont="1" applyFill="1" applyBorder="1"/>
    <xf numFmtId="0" fontId="10" fillId="0" borderId="5" xfId="0" applyFont="1" applyBorder="1" applyAlignment="1">
      <alignment horizontal="left"/>
    </xf>
    <xf numFmtId="0" fontId="10" fillId="2" borderId="5" xfId="0" applyFont="1" applyFill="1" applyBorder="1"/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0" borderId="5" xfId="0" applyFont="1" applyBorder="1" applyAlignment="1"/>
    <xf numFmtId="164" fontId="10" fillId="2" borderId="4" xfId="0" applyNumberFormat="1" applyFont="1" applyFill="1" applyBorder="1"/>
    <xf numFmtId="1" fontId="10" fillId="2" borderId="4" xfId="0" applyNumberFormat="1" applyFont="1" applyFill="1" applyBorder="1"/>
    <xf numFmtId="0" fontId="10" fillId="0" borderId="5" xfId="0" applyFont="1" applyFill="1" applyBorder="1" applyAlignment="1">
      <alignment horizontal="left"/>
    </xf>
    <xf numFmtId="0" fontId="10" fillId="0" borderId="4" xfId="0" applyFont="1" applyBorder="1" applyAlignment="1"/>
    <xf numFmtId="0" fontId="10" fillId="0" borderId="8" xfId="0" applyFont="1" applyBorder="1" applyAlignment="1"/>
    <xf numFmtId="0" fontId="10" fillId="0" borderId="2" xfId="0" applyFont="1" applyFill="1" applyBorder="1" applyAlignment="1"/>
    <xf numFmtId="0" fontId="10" fillId="0" borderId="4" xfId="0" applyFont="1" applyFill="1" applyBorder="1" applyAlignment="1"/>
    <xf numFmtId="0" fontId="10" fillId="4" borderId="5" xfId="0" applyFont="1" applyFill="1" applyBorder="1" applyAlignment="1">
      <alignment horizontal="left"/>
    </xf>
    <xf numFmtId="0" fontId="10" fillId="4" borderId="5" xfId="0" applyFont="1" applyFill="1" applyBorder="1"/>
    <xf numFmtId="0" fontId="10" fillId="4" borderId="4" xfId="0" applyFont="1" applyFill="1" applyBorder="1" applyAlignment="1"/>
    <xf numFmtId="0" fontId="10" fillId="4" borderId="8" xfId="0" applyFont="1" applyFill="1" applyBorder="1" applyAlignment="1"/>
    <xf numFmtId="0" fontId="10" fillId="4" borderId="5" xfId="0" applyFont="1" applyFill="1" applyBorder="1" applyAlignment="1"/>
    <xf numFmtId="0" fontId="10" fillId="4" borderId="2" xfId="0" applyFont="1" applyFill="1" applyBorder="1" applyAlignment="1"/>
    <xf numFmtId="0" fontId="10" fillId="4" borderId="4" xfId="0" applyFont="1" applyFill="1" applyBorder="1" applyAlignment="1">
      <alignment horizontal="center"/>
    </xf>
    <xf numFmtId="164" fontId="10" fillId="4" borderId="4" xfId="0" applyNumberFormat="1" applyFont="1" applyFill="1" applyBorder="1"/>
    <xf numFmtId="1" fontId="10" fillId="4" borderId="4" xfId="0" applyNumberFormat="1" applyFont="1" applyFill="1" applyBorder="1"/>
    <xf numFmtId="0" fontId="10" fillId="0" borderId="7" xfId="0" applyFont="1" applyFill="1" applyBorder="1" applyAlignment="1">
      <alignment horizontal="left"/>
    </xf>
    <xf numFmtId="0" fontId="10" fillId="0" borderId="6" xfId="0" applyFont="1" applyBorder="1" applyAlignment="1"/>
    <xf numFmtId="0" fontId="10" fillId="0" borderId="5" xfId="0" applyFont="1" applyFill="1" applyBorder="1" applyAlignment="1"/>
    <xf numFmtId="164" fontId="10" fillId="2" borderId="5" xfId="0" applyNumberFormat="1" applyFont="1" applyFill="1" applyBorder="1"/>
    <xf numFmtId="0" fontId="10" fillId="4" borderId="7" xfId="0" applyFont="1" applyFill="1" applyBorder="1" applyAlignment="1">
      <alignment horizontal="left"/>
    </xf>
    <xf numFmtId="0" fontId="10" fillId="4" borderId="6" xfId="0" applyFont="1" applyFill="1" applyBorder="1" applyAlignment="1"/>
    <xf numFmtId="164" fontId="10" fillId="4" borderId="5" xfId="0" applyNumberFormat="1" applyFont="1" applyFill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tabSelected="1" topLeftCell="A2" workbookViewId="0">
      <pane ySplit="1" topLeftCell="A3" activePane="bottomLeft" state="frozen"/>
      <selection activeCell="A2" sqref="A2"/>
      <selection pane="bottomLeft" activeCell="AB24" sqref="AB24"/>
    </sheetView>
  </sheetViews>
  <sheetFormatPr defaultRowHeight="12.75"/>
  <cols>
    <col min="1" max="1" width="3.33203125" style="1" customWidth="1"/>
    <col min="2" max="2" width="5.33203125" style="1" customWidth="1"/>
    <col min="3" max="3" width="23.33203125" style="1" customWidth="1"/>
    <col min="4" max="4" width="4.83203125" style="1" customWidth="1"/>
    <col min="5" max="5" width="4.6640625" style="2" customWidth="1"/>
    <col min="6" max="6" width="3.6640625" style="1" customWidth="1"/>
    <col min="7" max="7" width="3.33203125" style="1" customWidth="1"/>
    <col min="8" max="8" width="3.5" style="1" customWidth="1"/>
    <col min="9" max="9" width="3" style="1" customWidth="1"/>
    <col min="10" max="12" width="3.1640625" style="1" customWidth="1"/>
    <col min="13" max="13" width="3.5" style="1" customWidth="1"/>
    <col min="14" max="14" width="3.33203125" style="1" customWidth="1"/>
    <col min="15" max="15" width="3.1640625" style="2" customWidth="1"/>
    <col min="16" max="16" width="3.33203125" style="1" customWidth="1"/>
    <col min="17" max="17" width="2.83203125" style="1" customWidth="1"/>
    <col min="18" max="18" width="3.1640625" style="1" customWidth="1"/>
    <col min="19" max="19" width="3" style="1" customWidth="1"/>
    <col min="20" max="20" width="3.33203125" style="1" customWidth="1"/>
    <col min="21" max="21" width="3" style="1" customWidth="1"/>
    <col min="22" max="22" width="3.33203125" style="1" customWidth="1"/>
    <col min="23" max="23" width="6.5" style="2" customWidth="1"/>
    <col min="24" max="24" width="4.83203125" style="2" customWidth="1"/>
    <col min="25" max="25" width="4.6640625" style="2" customWidth="1"/>
    <col min="26" max="16384" width="9.33203125" style="1"/>
  </cols>
  <sheetData>
    <row r="1" spans="1:25" ht="15.75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15.75">
      <c r="A2" s="63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18.75">
      <c r="A3" s="59" t="s">
        <v>14</v>
      </c>
      <c r="B3" s="59"/>
      <c r="C3" s="60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1"/>
    </row>
    <row r="4" spans="1:25" ht="27">
      <c r="A4" s="5"/>
      <c r="B4" s="5"/>
      <c r="C4" s="5"/>
      <c r="D4" s="6" t="s">
        <v>0</v>
      </c>
      <c r="E4" s="6" t="s">
        <v>1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7" t="s">
        <v>26</v>
      </c>
      <c r="L4" s="8" t="s">
        <v>27</v>
      </c>
      <c r="M4" s="9">
        <v>5</v>
      </c>
      <c r="N4" s="10">
        <v>4</v>
      </c>
      <c r="O4" s="10">
        <v>3</v>
      </c>
      <c r="P4" s="10">
        <v>2</v>
      </c>
      <c r="Q4" s="10">
        <v>1</v>
      </c>
      <c r="R4" s="10">
        <v>2</v>
      </c>
      <c r="S4" s="10">
        <v>3</v>
      </c>
      <c r="T4" s="11" t="s">
        <v>28</v>
      </c>
      <c r="U4" s="6" t="s">
        <v>29</v>
      </c>
      <c r="V4" s="6" t="s">
        <v>62</v>
      </c>
      <c r="W4" s="10" t="s">
        <v>30</v>
      </c>
      <c r="X4" s="10" t="s">
        <v>31</v>
      </c>
      <c r="Y4" s="10" t="s">
        <v>32</v>
      </c>
    </row>
    <row r="5" spans="1:25" ht="12" customHeight="1">
      <c r="A5" s="12">
        <v>1</v>
      </c>
      <c r="B5" s="13" t="s">
        <v>2</v>
      </c>
      <c r="C5" s="14" t="s">
        <v>46</v>
      </c>
      <c r="D5" s="28">
        <v>22</v>
      </c>
      <c r="E5" s="29">
        <v>22</v>
      </c>
      <c r="F5" s="30"/>
      <c r="G5" s="30"/>
      <c r="H5" s="30">
        <v>14</v>
      </c>
      <c r="I5" s="30">
        <v>7</v>
      </c>
      <c r="J5" s="30">
        <v>9</v>
      </c>
      <c r="K5" s="31">
        <v>13</v>
      </c>
      <c r="L5" s="32"/>
      <c r="M5" s="33"/>
      <c r="N5" s="30">
        <v>22</v>
      </c>
      <c r="O5" s="34"/>
      <c r="P5" s="30"/>
      <c r="Q5" s="30"/>
      <c r="R5" s="30"/>
      <c r="S5" s="30"/>
      <c r="T5" s="35"/>
      <c r="U5" s="30"/>
      <c r="V5" s="30"/>
      <c r="W5" s="36">
        <f t="shared" ref="W5:W10" si="0">100*(E5-P5)/E5</f>
        <v>100</v>
      </c>
      <c r="X5" s="37">
        <f t="shared" ref="X5:X10" si="1">100*(M5+N5)/E5</f>
        <v>100</v>
      </c>
      <c r="Y5" s="36">
        <f t="shared" ref="Y5:Y10" si="2">(M5*5+N5*4+O5*3+P5*2)/E5</f>
        <v>4</v>
      </c>
    </row>
    <row r="6" spans="1:25" ht="12" customHeight="1">
      <c r="A6" s="12">
        <v>2</v>
      </c>
      <c r="B6" s="15" t="s">
        <v>3</v>
      </c>
      <c r="C6" s="14" t="s">
        <v>47</v>
      </c>
      <c r="D6" s="28">
        <v>22</v>
      </c>
      <c r="E6" s="29">
        <v>22</v>
      </c>
      <c r="F6" s="30"/>
      <c r="G6" s="30"/>
      <c r="H6" s="30">
        <v>11</v>
      </c>
      <c r="I6" s="30">
        <v>11</v>
      </c>
      <c r="J6" s="30">
        <v>12</v>
      </c>
      <c r="K6" s="31">
        <v>10</v>
      </c>
      <c r="L6" s="32"/>
      <c r="M6" s="33"/>
      <c r="N6" s="30">
        <v>22</v>
      </c>
      <c r="O6" s="34"/>
      <c r="P6" s="30"/>
      <c r="Q6" s="30"/>
      <c r="R6" s="30"/>
      <c r="S6" s="30"/>
      <c r="T6" s="35"/>
      <c r="U6" s="30"/>
      <c r="V6" s="30"/>
      <c r="W6" s="36">
        <f t="shared" si="0"/>
        <v>100</v>
      </c>
      <c r="X6" s="37">
        <f t="shared" si="1"/>
        <v>100</v>
      </c>
      <c r="Y6" s="36">
        <f t="shared" si="2"/>
        <v>4</v>
      </c>
    </row>
    <row r="7" spans="1:25" ht="12" customHeight="1">
      <c r="A7" s="12">
        <v>3</v>
      </c>
      <c r="B7" s="15" t="s">
        <v>4</v>
      </c>
      <c r="C7" s="16" t="s">
        <v>48</v>
      </c>
      <c r="D7" s="28">
        <v>21</v>
      </c>
      <c r="E7" s="29">
        <v>21</v>
      </c>
      <c r="F7" s="30"/>
      <c r="G7" s="30"/>
      <c r="H7" s="30">
        <v>13</v>
      </c>
      <c r="I7" s="30">
        <v>8</v>
      </c>
      <c r="J7" s="30">
        <v>10</v>
      </c>
      <c r="K7" s="31">
        <v>11</v>
      </c>
      <c r="L7" s="32"/>
      <c r="M7" s="33"/>
      <c r="N7" s="30">
        <v>21</v>
      </c>
      <c r="O7" s="34"/>
      <c r="P7" s="30"/>
      <c r="Q7" s="30"/>
      <c r="R7" s="30"/>
      <c r="S7" s="30"/>
      <c r="T7" s="35"/>
      <c r="U7" s="30"/>
      <c r="V7" s="30"/>
      <c r="W7" s="36">
        <f t="shared" si="0"/>
        <v>100</v>
      </c>
      <c r="X7" s="37">
        <f t="shared" si="1"/>
        <v>100</v>
      </c>
      <c r="Y7" s="36">
        <f t="shared" si="2"/>
        <v>4</v>
      </c>
    </row>
    <row r="8" spans="1:25" ht="12" customHeight="1">
      <c r="A8" s="12">
        <v>4</v>
      </c>
      <c r="B8" s="15" t="s">
        <v>15</v>
      </c>
      <c r="C8" s="16" t="s">
        <v>49</v>
      </c>
      <c r="D8" s="28">
        <v>20</v>
      </c>
      <c r="E8" s="29">
        <v>21</v>
      </c>
      <c r="F8" s="30">
        <v>1</v>
      </c>
      <c r="G8" s="30"/>
      <c r="H8" s="30">
        <v>14</v>
      </c>
      <c r="I8" s="30">
        <v>7</v>
      </c>
      <c r="J8" s="30">
        <v>9</v>
      </c>
      <c r="K8" s="31">
        <v>12</v>
      </c>
      <c r="L8" s="32"/>
      <c r="M8" s="33"/>
      <c r="N8" s="30">
        <v>21</v>
      </c>
      <c r="O8" s="34"/>
      <c r="P8" s="30"/>
      <c r="Q8" s="30"/>
      <c r="R8" s="30"/>
      <c r="S8" s="30"/>
      <c r="T8" s="35"/>
      <c r="U8" s="30"/>
      <c r="V8" s="30"/>
      <c r="W8" s="36">
        <f t="shared" si="0"/>
        <v>100</v>
      </c>
      <c r="X8" s="37">
        <f t="shared" si="1"/>
        <v>100</v>
      </c>
      <c r="Y8" s="36">
        <f t="shared" si="2"/>
        <v>4</v>
      </c>
    </row>
    <row r="9" spans="1:25" ht="12" customHeight="1">
      <c r="A9" s="12">
        <v>5</v>
      </c>
      <c r="B9" s="15" t="s">
        <v>33</v>
      </c>
      <c r="C9" s="16" t="s">
        <v>50</v>
      </c>
      <c r="D9" s="28">
        <v>11</v>
      </c>
      <c r="E9" s="29">
        <v>11</v>
      </c>
      <c r="F9" s="30"/>
      <c r="G9" s="30"/>
      <c r="H9" s="30">
        <v>9</v>
      </c>
      <c r="I9" s="30"/>
      <c r="J9" s="30">
        <v>5</v>
      </c>
      <c r="K9" s="31">
        <v>6</v>
      </c>
      <c r="L9" s="32"/>
      <c r="M9" s="33"/>
      <c r="N9" s="30">
        <v>11</v>
      </c>
      <c r="O9" s="34"/>
      <c r="P9" s="30"/>
      <c r="Q9" s="30"/>
      <c r="R9" s="30"/>
      <c r="S9" s="30"/>
      <c r="T9" s="35"/>
      <c r="U9" s="30"/>
      <c r="V9" s="30"/>
      <c r="W9" s="36">
        <f t="shared" si="0"/>
        <v>100</v>
      </c>
      <c r="X9" s="37">
        <f t="shared" si="1"/>
        <v>100</v>
      </c>
      <c r="Y9" s="36">
        <f t="shared" si="2"/>
        <v>4</v>
      </c>
    </row>
    <row r="10" spans="1:25" ht="12" customHeight="1">
      <c r="A10" s="12">
        <v>6</v>
      </c>
      <c r="B10" s="15" t="s">
        <v>34</v>
      </c>
      <c r="C10" s="14" t="s">
        <v>44</v>
      </c>
      <c r="D10" s="28">
        <v>14</v>
      </c>
      <c r="E10" s="29">
        <v>14</v>
      </c>
      <c r="F10" s="30"/>
      <c r="G10" s="30"/>
      <c r="H10" s="30">
        <v>13</v>
      </c>
      <c r="I10" s="30"/>
      <c r="J10" s="30">
        <v>5</v>
      </c>
      <c r="K10" s="31">
        <v>9</v>
      </c>
      <c r="L10" s="32"/>
      <c r="M10" s="33"/>
      <c r="N10" s="30">
        <v>14</v>
      </c>
      <c r="O10" s="34"/>
      <c r="P10" s="30"/>
      <c r="Q10" s="30"/>
      <c r="R10" s="30"/>
      <c r="S10" s="30"/>
      <c r="T10" s="35"/>
      <c r="U10" s="30"/>
      <c r="V10" s="30"/>
      <c r="W10" s="36">
        <f t="shared" si="0"/>
        <v>100</v>
      </c>
      <c r="X10" s="37">
        <f t="shared" si="1"/>
        <v>100</v>
      </c>
      <c r="Y10" s="36">
        <f t="shared" si="2"/>
        <v>4</v>
      </c>
    </row>
    <row r="11" spans="1:25" ht="12" customHeight="1">
      <c r="A11" s="17">
        <v>7</v>
      </c>
      <c r="B11" s="15" t="s">
        <v>5</v>
      </c>
      <c r="C11" s="16" t="s">
        <v>59</v>
      </c>
      <c r="D11" s="38">
        <v>21</v>
      </c>
      <c r="E11" s="29">
        <v>21</v>
      </c>
      <c r="F11" s="39"/>
      <c r="G11" s="39"/>
      <c r="H11" s="39">
        <v>14</v>
      </c>
      <c r="I11" s="39">
        <v>7</v>
      </c>
      <c r="J11" s="39">
        <v>13</v>
      </c>
      <c r="K11" s="40">
        <v>8</v>
      </c>
      <c r="L11" s="35"/>
      <c r="M11" s="41">
        <v>4</v>
      </c>
      <c r="N11" s="42">
        <v>10</v>
      </c>
      <c r="O11" s="34">
        <v>7</v>
      </c>
      <c r="P11" s="42"/>
      <c r="Q11" s="39"/>
      <c r="R11" s="39"/>
      <c r="S11" s="39"/>
      <c r="T11" s="35"/>
      <c r="U11" s="39"/>
      <c r="V11" s="39"/>
      <c r="W11" s="36">
        <f>100*(E11-P11)/E11</f>
        <v>100</v>
      </c>
      <c r="X11" s="37">
        <f t="shared" ref="X11:X13" si="3">100*(M11+N11)/E11</f>
        <v>66.666666666666671</v>
      </c>
      <c r="Y11" s="36">
        <f t="shared" ref="Y11:Y13" si="4">(M11*5+N11*4+O11*3+P11*2)/E11</f>
        <v>3.8571428571428572</v>
      </c>
    </row>
    <row r="12" spans="1:25" ht="12" customHeight="1">
      <c r="A12" s="17">
        <v>8</v>
      </c>
      <c r="B12" s="15" t="s">
        <v>6</v>
      </c>
      <c r="C12" s="16" t="s">
        <v>17</v>
      </c>
      <c r="D12" s="38">
        <v>22</v>
      </c>
      <c r="E12" s="29">
        <v>22</v>
      </c>
      <c r="F12" s="39"/>
      <c r="G12" s="39"/>
      <c r="H12" s="39">
        <v>13</v>
      </c>
      <c r="I12" s="39">
        <v>8</v>
      </c>
      <c r="J12" s="39">
        <v>10</v>
      </c>
      <c r="K12" s="40">
        <v>12</v>
      </c>
      <c r="L12" s="35"/>
      <c r="M12" s="41">
        <v>6</v>
      </c>
      <c r="N12" s="42">
        <v>9</v>
      </c>
      <c r="O12" s="34">
        <v>7</v>
      </c>
      <c r="P12" s="42"/>
      <c r="Q12" s="39"/>
      <c r="R12" s="39"/>
      <c r="S12" s="39"/>
      <c r="T12" s="35"/>
      <c r="U12" s="39"/>
      <c r="V12" s="39"/>
      <c r="W12" s="36">
        <f>100*(E12-P12)/E12</f>
        <v>100</v>
      </c>
      <c r="X12" s="37">
        <f t="shared" si="3"/>
        <v>68.181818181818187</v>
      </c>
      <c r="Y12" s="36">
        <f t="shared" si="4"/>
        <v>3.9545454545454546</v>
      </c>
    </row>
    <row r="13" spans="1:25" ht="12" customHeight="1">
      <c r="A13" s="17">
        <v>9</v>
      </c>
      <c r="B13" s="15" t="s">
        <v>7</v>
      </c>
      <c r="C13" s="16" t="s">
        <v>35</v>
      </c>
      <c r="D13" s="38">
        <v>20</v>
      </c>
      <c r="E13" s="29">
        <v>20</v>
      </c>
      <c r="F13" s="39"/>
      <c r="G13" s="39"/>
      <c r="H13" s="39">
        <v>13</v>
      </c>
      <c r="I13" s="39">
        <v>7</v>
      </c>
      <c r="J13" s="39">
        <v>12</v>
      </c>
      <c r="K13" s="40">
        <v>8</v>
      </c>
      <c r="L13" s="35"/>
      <c r="M13" s="41">
        <v>2</v>
      </c>
      <c r="N13" s="42">
        <v>8</v>
      </c>
      <c r="O13" s="34">
        <v>8</v>
      </c>
      <c r="P13" s="42">
        <v>2</v>
      </c>
      <c r="Q13" s="39"/>
      <c r="R13" s="39">
        <v>1</v>
      </c>
      <c r="S13" s="39">
        <v>1</v>
      </c>
      <c r="T13" s="35">
        <v>1</v>
      </c>
      <c r="U13" s="39">
        <v>2</v>
      </c>
      <c r="V13" s="39"/>
      <c r="W13" s="36">
        <f>100*(E13-P13)/E13</f>
        <v>90</v>
      </c>
      <c r="X13" s="37">
        <f t="shared" si="3"/>
        <v>50</v>
      </c>
      <c r="Y13" s="36">
        <f t="shared" si="4"/>
        <v>3.5</v>
      </c>
    </row>
    <row r="14" spans="1:25" ht="12" customHeight="1">
      <c r="A14" s="17">
        <v>10</v>
      </c>
      <c r="B14" s="25" t="s">
        <v>16</v>
      </c>
      <c r="C14" s="26" t="s">
        <v>55</v>
      </c>
      <c r="D14" s="43">
        <v>20</v>
      </c>
      <c r="E14" s="44">
        <v>19</v>
      </c>
      <c r="F14" s="45"/>
      <c r="G14" s="45">
        <v>1</v>
      </c>
      <c r="H14" s="45">
        <v>11</v>
      </c>
      <c r="I14" s="45">
        <v>8</v>
      </c>
      <c r="J14" s="45">
        <v>9</v>
      </c>
      <c r="K14" s="46">
        <v>10</v>
      </c>
      <c r="L14" s="47"/>
      <c r="M14" s="48"/>
      <c r="N14" s="45">
        <v>5</v>
      </c>
      <c r="O14" s="49">
        <v>14</v>
      </c>
      <c r="P14" s="45"/>
      <c r="Q14" s="45"/>
      <c r="R14" s="45"/>
      <c r="S14" s="45"/>
      <c r="T14" s="47"/>
      <c r="U14" s="45"/>
      <c r="V14" s="45"/>
      <c r="W14" s="50">
        <f>100*(E14-P14)/E14</f>
        <v>100</v>
      </c>
      <c r="X14" s="51">
        <f t="shared" ref="X14:X24" si="5">100*(M14+N14)/E14</f>
        <v>26.315789473684209</v>
      </c>
      <c r="Y14" s="50">
        <f t="shared" ref="Y14:Y24" si="6">(M14*5+N14*4+O14*3+P14*2)/E14</f>
        <v>3.263157894736842</v>
      </c>
    </row>
    <row r="15" spans="1:25" ht="12" customHeight="1">
      <c r="A15" s="17">
        <v>11</v>
      </c>
      <c r="B15" s="15" t="s">
        <v>60</v>
      </c>
      <c r="C15" s="16" t="s">
        <v>56</v>
      </c>
      <c r="D15" s="38">
        <v>13</v>
      </c>
      <c r="E15" s="29">
        <v>13</v>
      </c>
      <c r="F15" s="39"/>
      <c r="G15" s="39"/>
      <c r="H15" s="39">
        <v>13</v>
      </c>
      <c r="I15" s="39"/>
      <c r="J15" s="39">
        <v>5</v>
      </c>
      <c r="K15" s="40">
        <v>8</v>
      </c>
      <c r="L15" s="35"/>
      <c r="M15" s="41">
        <v>2</v>
      </c>
      <c r="N15" s="42">
        <v>5</v>
      </c>
      <c r="O15" s="34">
        <v>6</v>
      </c>
      <c r="P15" s="42"/>
      <c r="Q15" s="39"/>
      <c r="R15" s="39"/>
      <c r="S15" s="39"/>
      <c r="T15" s="35"/>
      <c r="U15" s="39"/>
      <c r="V15" s="39"/>
      <c r="W15" s="36">
        <f t="shared" ref="W15:W26" si="7">100*(E15-P15)/E15</f>
        <v>100</v>
      </c>
      <c r="X15" s="37">
        <f t="shared" si="5"/>
        <v>53.846153846153847</v>
      </c>
      <c r="Y15" s="36">
        <f t="shared" si="6"/>
        <v>3.6923076923076925</v>
      </c>
    </row>
    <row r="16" spans="1:25" ht="12" customHeight="1">
      <c r="A16" s="17">
        <v>12</v>
      </c>
      <c r="B16" s="15" t="s">
        <v>61</v>
      </c>
      <c r="C16" s="16" t="s">
        <v>57</v>
      </c>
      <c r="D16" s="52">
        <v>12</v>
      </c>
      <c r="E16" s="29">
        <v>12</v>
      </c>
      <c r="F16" s="35"/>
      <c r="G16" s="35"/>
      <c r="H16" s="35">
        <v>12</v>
      </c>
      <c r="I16" s="35"/>
      <c r="J16" s="35">
        <v>9</v>
      </c>
      <c r="K16" s="53">
        <v>3</v>
      </c>
      <c r="L16" s="35"/>
      <c r="M16" s="54"/>
      <c r="N16" s="35">
        <v>6</v>
      </c>
      <c r="O16" s="34">
        <v>6</v>
      </c>
      <c r="P16" s="54"/>
      <c r="Q16" s="35"/>
      <c r="R16" s="35"/>
      <c r="S16" s="35"/>
      <c r="T16" s="35"/>
      <c r="U16" s="35"/>
      <c r="V16" s="35"/>
      <c r="W16" s="36">
        <f t="shared" si="7"/>
        <v>100</v>
      </c>
      <c r="X16" s="37">
        <f t="shared" si="5"/>
        <v>50</v>
      </c>
      <c r="Y16" s="36">
        <f t="shared" si="6"/>
        <v>3.5</v>
      </c>
    </row>
    <row r="17" spans="1:25" ht="12" customHeight="1">
      <c r="A17" s="17">
        <v>13</v>
      </c>
      <c r="B17" s="15" t="s">
        <v>8</v>
      </c>
      <c r="C17" s="16" t="s">
        <v>38</v>
      </c>
      <c r="D17" s="52">
        <v>27</v>
      </c>
      <c r="E17" s="29">
        <v>27</v>
      </c>
      <c r="F17" s="35"/>
      <c r="G17" s="35"/>
      <c r="H17" s="35">
        <v>22</v>
      </c>
      <c r="I17" s="35">
        <v>5</v>
      </c>
      <c r="J17" s="35">
        <v>12</v>
      </c>
      <c r="K17" s="53">
        <v>15</v>
      </c>
      <c r="L17" s="35"/>
      <c r="M17" s="54">
        <v>4</v>
      </c>
      <c r="N17" s="35">
        <v>8</v>
      </c>
      <c r="O17" s="34">
        <v>15</v>
      </c>
      <c r="P17" s="54"/>
      <c r="Q17" s="35"/>
      <c r="R17" s="35"/>
      <c r="S17" s="35"/>
      <c r="T17" s="35"/>
      <c r="U17" s="54"/>
      <c r="V17" s="54"/>
      <c r="W17" s="36">
        <f t="shared" si="7"/>
        <v>100</v>
      </c>
      <c r="X17" s="36">
        <f t="shared" si="5"/>
        <v>44.444444444444443</v>
      </c>
      <c r="Y17" s="36">
        <f t="shared" si="6"/>
        <v>3.5925925925925926</v>
      </c>
    </row>
    <row r="18" spans="1:25" ht="12" customHeight="1">
      <c r="A18" s="17">
        <v>14</v>
      </c>
      <c r="B18" s="15" t="s">
        <v>9</v>
      </c>
      <c r="C18" s="16" t="s">
        <v>36</v>
      </c>
      <c r="D18" s="52">
        <v>27</v>
      </c>
      <c r="E18" s="29">
        <v>27</v>
      </c>
      <c r="F18" s="35"/>
      <c r="G18" s="35"/>
      <c r="H18" s="54">
        <v>17</v>
      </c>
      <c r="I18" s="35">
        <v>9</v>
      </c>
      <c r="J18" s="35">
        <v>13</v>
      </c>
      <c r="K18" s="53">
        <v>14</v>
      </c>
      <c r="L18" s="35"/>
      <c r="M18" s="54">
        <v>2</v>
      </c>
      <c r="N18" s="35">
        <v>12</v>
      </c>
      <c r="O18" s="34">
        <v>13</v>
      </c>
      <c r="P18" s="54"/>
      <c r="Q18" s="35"/>
      <c r="R18" s="35"/>
      <c r="S18" s="35"/>
      <c r="T18" s="35"/>
      <c r="U18" s="54"/>
      <c r="V18" s="54"/>
      <c r="W18" s="36">
        <f t="shared" si="7"/>
        <v>100</v>
      </c>
      <c r="X18" s="36">
        <f t="shared" si="5"/>
        <v>51.851851851851855</v>
      </c>
      <c r="Y18" s="36">
        <f t="shared" si="6"/>
        <v>3.5925925925925926</v>
      </c>
    </row>
    <row r="19" spans="1:25" ht="12" customHeight="1">
      <c r="A19" s="17">
        <v>15</v>
      </c>
      <c r="B19" s="15" t="s">
        <v>10</v>
      </c>
      <c r="C19" s="14" t="s">
        <v>37</v>
      </c>
      <c r="D19" s="52">
        <v>26</v>
      </c>
      <c r="E19" s="29">
        <v>26</v>
      </c>
      <c r="F19" s="35"/>
      <c r="G19" s="35"/>
      <c r="H19" s="35">
        <v>18</v>
      </c>
      <c r="I19" s="35">
        <v>8</v>
      </c>
      <c r="J19" s="35">
        <v>13</v>
      </c>
      <c r="K19" s="53">
        <v>13</v>
      </c>
      <c r="L19" s="35"/>
      <c r="M19" s="54">
        <v>1</v>
      </c>
      <c r="N19" s="35">
        <v>11</v>
      </c>
      <c r="O19" s="34">
        <v>13</v>
      </c>
      <c r="P19" s="54">
        <v>1</v>
      </c>
      <c r="Q19" s="35"/>
      <c r="R19" s="35"/>
      <c r="S19" s="35">
        <v>1</v>
      </c>
      <c r="T19" s="35">
        <v>1</v>
      </c>
      <c r="U19" s="54">
        <v>1</v>
      </c>
      <c r="V19" s="35">
        <v>1</v>
      </c>
      <c r="W19" s="36">
        <f t="shared" si="7"/>
        <v>96.15384615384616</v>
      </c>
      <c r="X19" s="36">
        <f t="shared" si="5"/>
        <v>46.153846153846153</v>
      </c>
      <c r="Y19" s="36">
        <f t="shared" si="6"/>
        <v>3.4615384615384617</v>
      </c>
    </row>
    <row r="20" spans="1:25" ht="12" customHeight="1">
      <c r="A20" s="17">
        <v>16</v>
      </c>
      <c r="B20" s="18" t="s">
        <v>52</v>
      </c>
      <c r="C20" s="16" t="s">
        <v>39</v>
      </c>
      <c r="D20" s="52">
        <v>10</v>
      </c>
      <c r="E20" s="29">
        <v>10</v>
      </c>
      <c r="F20" s="35"/>
      <c r="G20" s="35"/>
      <c r="H20" s="35">
        <v>10</v>
      </c>
      <c r="I20" s="35"/>
      <c r="J20" s="35">
        <v>7</v>
      </c>
      <c r="K20" s="53">
        <v>3</v>
      </c>
      <c r="L20" s="35"/>
      <c r="M20" s="54">
        <v>1</v>
      </c>
      <c r="N20" s="35">
        <v>5</v>
      </c>
      <c r="O20" s="34">
        <v>4</v>
      </c>
      <c r="P20" s="54"/>
      <c r="Q20" s="54"/>
      <c r="R20" s="35"/>
      <c r="S20" s="35"/>
      <c r="T20" s="35"/>
      <c r="U20" s="54"/>
      <c r="V20" s="35"/>
      <c r="W20" s="36">
        <f t="shared" si="7"/>
        <v>100</v>
      </c>
      <c r="X20" s="36">
        <f t="shared" si="5"/>
        <v>60</v>
      </c>
      <c r="Y20" s="36">
        <f t="shared" si="6"/>
        <v>3.7</v>
      </c>
    </row>
    <row r="21" spans="1:25" ht="12" customHeight="1">
      <c r="A21" s="17">
        <v>17</v>
      </c>
      <c r="B21" s="15" t="s">
        <v>53</v>
      </c>
      <c r="C21" s="14" t="s">
        <v>40</v>
      </c>
      <c r="D21" s="52">
        <v>12</v>
      </c>
      <c r="E21" s="29">
        <v>11</v>
      </c>
      <c r="F21" s="35"/>
      <c r="G21" s="35">
        <v>1</v>
      </c>
      <c r="H21" s="35">
        <v>11</v>
      </c>
      <c r="I21" s="35"/>
      <c r="J21" s="35">
        <v>7</v>
      </c>
      <c r="K21" s="53">
        <v>4</v>
      </c>
      <c r="L21" s="35"/>
      <c r="M21" s="54">
        <v>2</v>
      </c>
      <c r="N21" s="35">
        <v>4</v>
      </c>
      <c r="O21" s="34">
        <v>5</v>
      </c>
      <c r="P21" s="54"/>
      <c r="Q21" s="35"/>
      <c r="R21" s="35"/>
      <c r="S21" s="35"/>
      <c r="T21" s="35"/>
      <c r="U21" s="54"/>
      <c r="V21" s="54"/>
      <c r="W21" s="36">
        <f t="shared" si="7"/>
        <v>100</v>
      </c>
      <c r="X21" s="36">
        <f t="shared" si="5"/>
        <v>54.545454545454547</v>
      </c>
      <c r="Y21" s="36">
        <f t="shared" si="6"/>
        <v>3.7272727272727271</v>
      </c>
    </row>
    <row r="22" spans="1:25" ht="12" customHeight="1">
      <c r="A22" s="17">
        <v>18</v>
      </c>
      <c r="B22" s="15" t="s">
        <v>11</v>
      </c>
      <c r="C22" s="14" t="s">
        <v>41</v>
      </c>
      <c r="D22" s="52">
        <v>21</v>
      </c>
      <c r="E22" s="29">
        <v>21</v>
      </c>
      <c r="F22" s="35"/>
      <c r="G22" s="35"/>
      <c r="H22" s="35">
        <v>13</v>
      </c>
      <c r="I22" s="35">
        <v>8</v>
      </c>
      <c r="J22" s="35">
        <v>10</v>
      </c>
      <c r="K22" s="53">
        <v>11</v>
      </c>
      <c r="L22" s="35"/>
      <c r="M22" s="54">
        <v>3</v>
      </c>
      <c r="N22" s="35">
        <v>10</v>
      </c>
      <c r="O22" s="34">
        <v>7</v>
      </c>
      <c r="P22" s="54">
        <v>1</v>
      </c>
      <c r="Q22" s="35"/>
      <c r="R22" s="35"/>
      <c r="S22" s="35">
        <v>1</v>
      </c>
      <c r="T22" s="35">
        <v>1</v>
      </c>
      <c r="U22" s="54">
        <v>1</v>
      </c>
      <c r="V22" s="54"/>
      <c r="W22" s="36">
        <f t="shared" si="7"/>
        <v>95.238095238095241</v>
      </c>
      <c r="X22" s="36">
        <f t="shared" si="5"/>
        <v>61.904761904761905</v>
      </c>
      <c r="Y22" s="36">
        <f t="shared" si="6"/>
        <v>3.7142857142857144</v>
      </c>
    </row>
    <row r="23" spans="1:25" ht="12" customHeight="1">
      <c r="A23" s="17">
        <v>19</v>
      </c>
      <c r="B23" s="15" t="s">
        <v>12</v>
      </c>
      <c r="C23" s="16" t="s">
        <v>42</v>
      </c>
      <c r="D23" s="52">
        <v>21</v>
      </c>
      <c r="E23" s="29">
        <v>21</v>
      </c>
      <c r="F23" s="35"/>
      <c r="G23" s="35"/>
      <c r="H23" s="35">
        <v>15</v>
      </c>
      <c r="I23" s="35">
        <v>6</v>
      </c>
      <c r="J23" s="35">
        <v>9</v>
      </c>
      <c r="K23" s="53">
        <v>12</v>
      </c>
      <c r="L23" s="35"/>
      <c r="M23" s="54">
        <v>1</v>
      </c>
      <c r="N23" s="35">
        <v>10</v>
      </c>
      <c r="O23" s="34">
        <v>10</v>
      </c>
      <c r="P23" s="54"/>
      <c r="Q23" s="35"/>
      <c r="R23" s="35"/>
      <c r="S23" s="35"/>
      <c r="T23" s="35"/>
      <c r="U23" s="54"/>
      <c r="V23" s="54"/>
      <c r="W23" s="36">
        <f t="shared" si="7"/>
        <v>100</v>
      </c>
      <c r="X23" s="36">
        <f t="shared" si="5"/>
        <v>52.38095238095238</v>
      </c>
      <c r="Y23" s="36">
        <f t="shared" si="6"/>
        <v>3.5714285714285716</v>
      </c>
    </row>
    <row r="24" spans="1:25" ht="12" customHeight="1">
      <c r="A24" s="17">
        <v>20</v>
      </c>
      <c r="B24" s="15" t="s">
        <v>18</v>
      </c>
      <c r="C24" s="16" t="s">
        <v>43</v>
      </c>
      <c r="D24" s="52">
        <v>21</v>
      </c>
      <c r="E24" s="29">
        <v>21</v>
      </c>
      <c r="F24" s="35"/>
      <c r="G24" s="35"/>
      <c r="H24" s="35">
        <v>10</v>
      </c>
      <c r="I24" s="35">
        <v>9</v>
      </c>
      <c r="J24" s="35">
        <v>12</v>
      </c>
      <c r="K24" s="53">
        <v>9</v>
      </c>
      <c r="L24" s="35"/>
      <c r="M24" s="54">
        <v>3</v>
      </c>
      <c r="N24" s="35">
        <v>6</v>
      </c>
      <c r="O24" s="34">
        <v>12</v>
      </c>
      <c r="P24" s="54"/>
      <c r="Q24" s="35"/>
      <c r="R24" s="54"/>
      <c r="S24" s="35"/>
      <c r="T24" s="35"/>
      <c r="U24" s="54"/>
      <c r="V24" s="35"/>
      <c r="W24" s="55">
        <f t="shared" si="7"/>
        <v>100</v>
      </c>
      <c r="X24" s="36">
        <f t="shared" si="5"/>
        <v>42.857142857142854</v>
      </c>
      <c r="Y24" s="36">
        <f t="shared" si="6"/>
        <v>3.5714285714285716</v>
      </c>
    </row>
    <row r="25" spans="1:25" ht="12" customHeight="1">
      <c r="A25" s="17">
        <v>21</v>
      </c>
      <c r="B25" s="25" t="s">
        <v>20</v>
      </c>
      <c r="C25" s="26" t="s">
        <v>51</v>
      </c>
      <c r="D25" s="56">
        <v>18</v>
      </c>
      <c r="E25" s="44">
        <v>17</v>
      </c>
      <c r="F25" s="47"/>
      <c r="G25" s="47">
        <v>1</v>
      </c>
      <c r="H25" s="47">
        <v>11</v>
      </c>
      <c r="I25" s="47">
        <v>5</v>
      </c>
      <c r="J25" s="47">
        <v>10</v>
      </c>
      <c r="K25" s="57">
        <v>7</v>
      </c>
      <c r="L25" s="47"/>
      <c r="M25" s="47">
        <v>1</v>
      </c>
      <c r="N25" s="47">
        <v>3</v>
      </c>
      <c r="O25" s="49">
        <v>13</v>
      </c>
      <c r="P25" s="47"/>
      <c r="Q25" s="47"/>
      <c r="R25" s="47"/>
      <c r="S25" s="47"/>
      <c r="T25" s="47"/>
      <c r="U25" s="47"/>
      <c r="V25" s="47"/>
      <c r="W25" s="58">
        <f t="shared" ref="W25" si="8">100*(E25-P25)/E25</f>
        <v>100</v>
      </c>
      <c r="X25" s="50">
        <f t="shared" ref="X25" si="9">100*(M25+N25)/E25</f>
        <v>23.529411764705884</v>
      </c>
      <c r="Y25" s="50">
        <f t="shared" ref="Y25" si="10">(M25*5+N25*4+O25*3+P25*2)/E25</f>
        <v>3.2941176470588234</v>
      </c>
    </row>
    <row r="26" spans="1:25" ht="12" customHeight="1">
      <c r="A26" s="17">
        <v>22</v>
      </c>
      <c r="B26" s="25" t="s">
        <v>54</v>
      </c>
      <c r="C26" s="27" t="s">
        <v>45</v>
      </c>
      <c r="D26" s="56">
        <v>12</v>
      </c>
      <c r="E26" s="44">
        <v>12</v>
      </c>
      <c r="F26" s="47"/>
      <c r="G26" s="47"/>
      <c r="H26" s="47">
        <v>12</v>
      </c>
      <c r="I26" s="47"/>
      <c r="J26" s="47">
        <v>5</v>
      </c>
      <c r="K26" s="57">
        <v>7</v>
      </c>
      <c r="L26" s="47"/>
      <c r="M26" s="47"/>
      <c r="N26" s="47">
        <v>4</v>
      </c>
      <c r="O26" s="49">
        <v>8</v>
      </c>
      <c r="P26" s="47"/>
      <c r="Q26" s="47"/>
      <c r="R26" s="47"/>
      <c r="S26" s="47"/>
      <c r="T26" s="47"/>
      <c r="U26" s="47"/>
      <c r="V26" s="47">
        <v>1</v>
      </c>
      <c r="W26" s="58">
        <f t="shared" si="7"/>
        <v>100</v>
      </c>
      <c r="X26" s="50">
        <f>100*(M26+N26)/E26</f>
        <v>33.333333333333336</v>
      </c>
      <c r="Y26" s="50">
        <f>(M26*5+N26*4+O26*3+P26*2)/E26</f>
        <v>3.3333333333333335</v>
      </c>
    </row>
    <row r="27" spans="1:25" ht="22.5" customHeight="1">
      <c r="A27" s="4"/>
      <c r="B27" s="3"/>
      <c r="C27" s="20" t="s">
        <v>19</v>
      </c>
      <c r="D27" s="21">
        <v>413</v>
      </c>
      <c r="E27" s="22">
        <v>411</v>
      </c>
      <c r="F27" s="22">
        <v>1</v>
      </c>
      <c r="G27" s="22">
        <v>3</v>
      </c>
      <c r="H27" s="22">
        <v>289</v>
      </c>
      <c r="I27" s="22">
        <v>113</v>
      </c>
      <c r="J27" s="22">
        <v>206</v>
      </c>
      <c r="K27" s="22">
        <v>205</v>
      </c>
      <c r="L27" s="22"/>
      <c r="M27" s="22">
        <v>32</v>
      </c>
      <c r="N27" s="22">
        <v>227</v>
      </c>
      <c r="O27" s="22">
        <v>148</v>
      </c>
      <c r="P27" s="22">
        <v>4</v>
      </c>
      <c r="Q27" s="22"/>
      <c r="R27" s="22">
        <v>1</v>
      </c>
      <c r="S27" s="22">
        <v>3</v>
      </c>
      <c r="T27" s="22">
        <v>3</v>
      </c>
      <c r="U27" s="22">
        <v>4</v>
      </c>
      <c r="V27" s="22">
        <v>2</v>
      </c>
      <c r="W27" s="23">
        <f t="shared" ref="W27" si="11">100*(E27-P27)/E27</f>
        <v>99.026763990267639</v>
      </c>
      <c r="X27" s="24">
        <f t="shared" ref="X27" si="12">100*(M27+N27)/E27</f>
        <v>63.017031630170315</v>
      </c>
      <c r="Y27" s="24">
        <f t="shared" ref="Y27" si="13">(M27*5+N27*4+O27*3+P27*2)/E27</f>
        <v>3.6982968369829683</v>
      </c>
    </row>
    <row r="28" spans="1:25">
      <c r="D28" s="19"/>
    </row>
  </sheetData>
  <mergeCells count="3">
    <mergeCell ref="A3:Y3"/>
    <mergeCell ref="A1:Y1"/>
    <mergeCell ref="A2:Y2"/>
  </mergeCells>
  <phoneticPr fontId="0" type="noConversion"/>
  <printOptions horizontalCentered="1"/>
  <pageMargins left="0.15748031496062992" right="0.15748031496062992" top="7.874015748031496E-2" bottom="0.47244094488188981" header="0" footer="0"/>
  <pageSetup paperSize="9" orientation="landscape" horizontalDpi="4294967294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МО РФ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Мурад</dc:creator>
  <cp:lastModifiedBy>uchenic</cp:lastModifiedBy>
  <cp:lastPrinted>2022-12-28T05:36:29Z</cp:lastPrinted>
  <dcterms:created xsi:type="dcterms:W3CDTF">2005-01-11T09:44:12Z</dcterms:created>
  <dcterms:modified xsi:type="dcterms:W3CDTF">2023-01-06T06:28:10Z</dcterms:modified>
</cp:coreProperties>
</file>