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50" windowHeight="10350" activeTab="2"/>
  </bookViews>
  <sheets>
    <sheet name="Лист1" sheetId="1" r:id="rId1"/>
    <sheet name="Лист2" sheetId="2" r:id="rId2"/>
    <sheet name="Лист3" sheetId="3" r:id="rId3"/>
  </sheets>
  <definedNames>
    <definedName name="классы">Лист3!$A$3:$A$13</definedName>
  </definedNames>
  <calcPr calcId="124519" iterateDelta="1E-4"/>
</workbook>
</file>

<file path=xl/calcChain.xml><?xml version="1.0" encoding="utf-8"?>
<calcChain xmlns="http://schemas.openxmlformats.org/spreadsheetml/2006/main">
  <c r="H3" i="3"/>
  <c r="I3"/>
  <c r="J3"/>
  <c r="H4"/>
  <c r="I4"/>
  <c r="J4"/>
  <c r="H5"/>
  <c r="I5"/>
  <c r="J5"/>
  <c r="H6"/>
  <c r="I6"/>
  <c r="J6"/>
  <c r="H7"/>
  <c r="I7"/>
  <c r="J7"/>
  <c r="H8"/>
  <c r="I8"/>
  <c r="J8"/>
  <c r="H9"/>
  <c r="I9"/>
  <c r="J9"/>
  <c r="H10"/>
  <c r="I10"/>
  <c r="J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</calcChain>
</file>

<file path=xl/sharedStrings.xml><?xml version="1.0" encoding="utf-8"?>
<sst xmlns="http://schemas.openxmlformats.org/spreadsheetml/2006/main" count="24" uniqueCount="24">
  <si>
    <t>усп (%)</t>
  </si>
  <si>
    <t>кач</t>
  </si>
  <si>
    <t>ср. бал</t>
  </si>
  <si>
    <t>класс</t>
  </si>
  <si>
    <t>всего</t>
  </si>
  <si>
    <t>2а</t>
  </si>
  <si>
    <t>2б</t>
  </si>
  <si>
    <t>2в</t>
  </si>
  <si>
    <t>2г</t>
  </si>
  <si>
    <t>3а</t>
  </si>
  <si>
    <t>3б</t>
  </si>
  <si>
    <t>3в</t>
  </si>
  <si>
    <t>4а</t>
  </si>
  <si>
    <t>4б</t>
  </si>
  <si>
    <t>писали</t>
  </si>
  <si>
    <t>4в</t>
  </si>
  <si>
    <t>итого</t>
  </si>
  <si>
    <t>4г</t>
  </si>
  <si>
    <t>3дБ</t>
  </si>
  <si>
    <t>3еБ</t>
  </si>
  <si>
    <t>2дБ</t>
  </si>
  <si>
    <t>2еБ</t>
  </si>
  <si>
    <t>4дБ</t>
  </si>
  <si>
    <t xml:space="preserve"> контр.работа по окр мир 2022-23г 2 ч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</si>
</sst>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b/>
      <sz val="16"/>
      <color indexed="8"/>
      <name val="Arial"/>
      <family val="2"/>
    </font>
    <font>
      <sz val="16"/>
      <color indexed="8"/>
      <name val="Arial"/>
      <family val="2"/>
      <charset val="204"/>
    </font>
    <font>
      <b/>
      <sz val="14"/>
      <color indexed="8"/>
      <name val="Arial"/>
      <family val="2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0" fontId="3" fillId="0" borderId="2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/>
    <xf numFmtId="164" fontId="2" fillId="2" borderId="3" xfId="0" applyNumberFormat="1" applyFont="1" applyFill="1" applyBorder="1"/>
    <xf numFmtId="0" fontId="2" fillId="3" borderId="2" xfId="0" applyFont="1" applyFill="1" applyBorder="1"/>
    <xf numFmtId="0" fontId="2" fillId="3" borderId="1" xfId="0" applyFont="1" applyFill="1" applyBorder="1" applyAlignment="1">
      <alignment horizontal="left"/>
    </xf>
    <xf numFmtId="0" fontId="5" fillId="3" borderId="2" xfId="0" applyFont="1" applyFill="1" applyBorder="1"/>
    <xf numFmtId="164" fontId="2" fillId="3" borderId="3" xfId="0" applyNumberFormat="1" applyFont="1" applyFill="1" applyBorder="1"/>
    <xf numFmtId="0" fontId="6" fillId="3" borderId="2" xfId="0" applyFont="1" applyFill="1" applyBorder="1"/>
    <xf numFmtId="0" fontId="7" fillId="3" borderId="2" xfId="0" applyFont="1" applyFill="1" applyBorder="1" applyAlignment="1">
      <alignment horizontal="left"/>
    </xf>
    <xf numFmtId="0" fontId="7" fillId="3" borderId="2" xfId="0" applyFont="1" applyFill="1" applyBorder="1"/>
    <xf numFmtId="164" fontId="2" fillId="3" borderId="2" xfId="0" applyNumberFormat="1" applyFont="1" applyFill="1" applyBorder="1"/>
    <xf numFmtId="0" fontId="6" fillId="4" borderId="2" xfId="0" applyFont="1" applyFill="1" applyBorder="1"/>
    <xf numFmtId="0" fontId="2" fillId="4" borderId="1" xfId="0" applyFont="1" applyFill="1" applyBorder="1" applyAlignment="1">
      <alignment horizontal="left"/>
    </xf>
    <xf numFmtId="0" fontId="5" fillId="4" borderId="2" xfId="0" applyFont="1" applyFill="1" applyBorder="1"/>
    <xf numFmtId="0" fontId="2" fillId="4" borderId="2" xfId="0" applyFont="1" applyFill="1" applyBorder="1"/>
    <xf numFmtId="164" fontId="2" fillId="4" borderId="3" xfId="0" applyNumberFormat="1" applyFont="1" applyFill="1" applyBorder="1"/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/>
    <xf numFmtId="164" fontId="2" fillId="4" borderId="2" xfId="0" applyNumberFormat="1" applyFont="1" applyFill="1" applyBorder="1"/>
    <xf numFmtId="0" fontId="6" fillId="5" borderId="2" xfId="0" applyFont="1" applyFill="1" applyBorder="1"/>
    <xf numFmtId="0" fontId="7" fillId="5" borderId="2" xfId="0" applyFont="1" applyFill="1" applyBorder="1" applyAlignment="1">
      <alignment horizontal="left"/>
    </xf>
    <xf numFmtId="0" fontId="7" fillId="5" borderId="2" xfId="0" applyFont="1" applyFill="1" applyBorder="1"/>
    <xf numFmtId="164" fontId="2" fillId="5" borderId="2" xfId="0" applyNumberFormat="1" applyFont="1" applyFill="1" applyBorder="1"/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23" sqref="N23"/>
    </sheetView>
  </sheetViews>
  <sheetFormatPr defaultRowHeight="12.75"/>
  <cols>
    <col min="1" max="2" width="8.85546875" customWidth="1"/>
    <col min="3" max="3" width="5.140625" customWidth="1"/>
    <col min="4" max="4" width="5.7109375" customWidth="1"/>
    <col min="5" max="5" width="6" customWidth="1"/>
    <col min="6" max="6" width="5.140625" customWidth="1"/>
    <col min="7" max="7" width="11.85546875" customWidth="1"/>
    <col min="8" max="8" width="12.140625" customWidth="1"/>
    <col min="9" max="9" width="8.7109375" customWidth="1"/>
    <col min="10" max="10" width="11" customWidth="1"/>
  </cols>
  <sheetData>
    <row r="1" spans="1:10" ht="33" customHeight="1">
      <c r="A1" s="28" t="s">
        <v>23</v>
      </c>
      <c r="B1" s="28"/>
      <c r="C1" s="29"/>
      <c r="D1" s="29"/>
      <c r="E1" s="29"/>
      <c r="F1" s="29"/>
      <c r="G1" s="29"/>
      <c r="H1" s="29"/>
      <c r="I1" s="29"/>
      <c r="J1" s="29"/>
    </row>
    <row r="2" spans="1:10" ht="20.25">
      <c r="A2" s="2" t="s">
        <v>3</v>
      </c>
      <c r="B2" s="1" t="s">
        <v>4</v>
      </c>
      <c r="C2" s="1">
        <v>5</v>
      </c>
      <c r="D2" s="2">
        <v>4</v>
      </c>
      <c r="E2" s="2">
        <v>3</v>
      </c>
      <c r="F2" s="2">
        <v>2</v>
      </c>
      <c r="G2" s="2" t="s">
        <v>14</v>
      </c>
      <c r="H2" s="2" t="s">
        <v>0</v>
      </c>
      <c r="I2" s="2" t="s">
        <v>1</v>
      </c>
      <c r="J2" s="3" t="s">
        <v>2</v>
      </c>
    </row>
    <row r="3" spans="1:10" ht="20.25">
      <c r="A3" s="4" t="s">
        <v>5</v>
      </c>
      <c r="B3" s="5">
        <v>21</v>
      </c>
      <c r="C3" s="6">
        <v>8</v>
      </c>
      <c r="D3" s="6">
        <v>3</v>
      </c>
      <c r="E3" s="6">
        <v>6</v>
      </c>
      <c r="F3" s="6"/>
      <c r="G3" s="4">
        <v>17</v>
      </c>
      <c r="H3" s="7">
        <f t="shared" ref="H3" si="0">100-(F3*100/G3)</f>
        <v>100</v>
      </c>
      <c r="I3" s="7">
        <f t="shared" ref="I3" si="1">(C3+D3)*100/G3</f>
        <v>64.705882352941174</v>
      </c>
      <c r="J3" s="7">
        <f t="shared" ref="J3" si="2">(C3*5+D3*4+E3*3+F3*2)/G3</f>
        <v>4.117647058823529</v>
      </c>
    </row>
    <row r="4" spans="1:10" ht="20.25">
      <c r="A4" s="4" t="s">
        <v>6</v>
      </c>
      <c r="B4" s="5">
        <v>22</v>
      </c>
      <c r="C4" s="6">
        <v>2</v>
      </c>
      <c r="D4" s="6">
        <v>15</v>
      </c>
      <c r="E4" s="6">
        <v>2</v>
      </c>
      <c r="F4" s="6"/>
      <c r="G4" s="4">
        <v>19</v>
      </c>
      <c r="H4" s="7">
        <f t="shared" ref="H4:H14" si="3">100-(F4*100/G4)</f>
        <v>100</v>
      </c>
      <c r="I4" s="7">
        <f t="shared" ref="I4:I14" si="4">(C4+D4)*100/G4</f>
        <v>89.473684210526315</v>
      </c>
      <c r="J4" s="7">
        <f t="shared" ref="J4:J14" si="5">(C4*5+D4*4+E4*3+F4*2)/G4</f>
        <v>4</v>
      </c>
    </row>
    <row r="5" spans="1:10" ht="20.25">
      <c r="A5" s="8" t="s">
        <v>7</v>
      </c>
      <c r="B5" s="9">
        <v>20</v>
      </c>
      <c r="C5" s="10">
        <v>2</v>
      </c>
      <c r="D5" s="10">
        <v>9</v>
      </c>
      <c r="E5" s="10">
        <v>4</v>
      </c>
      <c r="F5" s="10">
        <v>2</v>
      </c>
      <c r="G5" s="8">
        <v>17</v>
      </c>
      <c r="H5" s="11">
        <f t="shared" si="3"/>
        <v>88.235294117647058</v>
      </c>
      <c r="I5" s="11">
        <f t="shared" si="4"/>
        <v>64.705882352941174</v>
      </c>
      <c r="J5" s="11">
        <f t="shared" si="5"/>
        <v>3.6470588235294117</v>
      </c>
    </row>
    <row r="6" spans="1:10" ht="20.25">
      <c r="A6" s="4" t="s">
        <v>8</v>
      </c>
      <c r="B6" s="5">
        <v>19</v>
      </c>
      <c r="C6" s="6">
        <v>5</v>
      </c>
      <c r="D6" s="6">
        <v>9</v>
      </c>
      <c r="E6" s="6">
        <v>5</v>
      </c>
      <c r="F6" s="6"/>
      <c r="G6" s="4">
        <v>19</v>
      </c>
      <c r="H6" s="7">
        <f t="shared" si="3"/>
        <v>100</v>
      </c>
      <c r="I6" s="7">
        <f t="shared" si="4"/>
        <v>73.684210526315795</v>
      </c>
      <c r="J6" s="7">
        <f t="shared" si="5"/>
        <v>4</v>
      </c>
    </row>
    <row r="7" spans="1:10" ht="20.25">
      <c r="A7" s="12" t="s">
        <v>20</v>
      </c>
      <c r="B7" s="9">
        <v>13</v>
      </c>
      <c r="C7" s="10">
        <v>2</v>
      </c>
      <c r="D7" s="10">
        <v>5</v>
      </c>
      <c r="E7" s="10">
        <v>3</v>
      </c>
      <c r="F7" s="10">
        <v>2</v>
      </c>
      <c r="G7" s="8">
        <v>12</v>
      </c>
      <c r="H7" s="11">
        <f t="shared" si="3"/>
        <v>83.333333333333329</v>
      </c>
      <c r="I7" s="11">
        <f t="shared" si="4"/>
        <v>58.333333333333336</v>
      </c>
      <c r="J7" s="11">
        <f t="shared" si="5"/>
        <v>3.5833333333333335</v>
      </c>
    </row>
    <row r="8" spans="1:10" ht="20.25">
      <c r="A8" s="16" t="s">
        <v>21</v>
      </c>
      <c r="B8" s="17">
        <v>12</v>
      </c>
      <c r="C8" s="18">
        <v>1</v>
      </c>
      <c r="D8" s="18">
        <v>4</v>
      </c>
      <c r="E8" s="18">
        <v>5</v>
      </c>
      <c r="F8" s="18">
        <v>2</v>
      </c>
      <c r="G8" s="19">
        <v>12</v>
      </c>
      <c r="H8" s="20">
        <f t="shared" si="3"/>
        <v>83.333333333333329</v>
      </c>
      <c r="I8" s="20">
        <f t="shared" si="4"/>
        <v>41.666666666666664</v>
      </c>
      <c r="J8" s="20">
        <f t="shared" si="5"/>
        <v>3.3333333333333335</v>
      </c>
    </row>
    <row r="9" spans="1:10" ht="20.25">
      <c r="A9" s="19" t="s">
        <v>9</v>
      </c>
      <c r="B9" s="17">
        <v>27</v>
      </c>
      <c r="C9" s="18">
        <v>6</v>
      </c>
      <c r="D9" s="18">
        <v>8</v>
      </c>
      <c r="E9" s="18">
        <v>6</v>
      </c>
      <c r="F9" s="18">
        <v>6</v>
      </c>
      <c r="G9" s="19">
        <v>26</v>
      </c>
      <c r="H9" s="20">
        <f t="shared" si="3"/>
        <v>76.92307692307692</v>
      </c>
      <c r="I9" s="20">
        <f t="shared" si="4"/>
        <v>53.846153846153847</v>
      </c>
      <c r="J9" s="20">
        <f t="shared" si="5"/>
        <v>3.5384615384615383</v>
      </c>
    </row>
    <row r="10" spans="1:10" ht="20.25">
      <c r="A10" s="19" t="s">
        <v>10</v>
      </c>
      <c r="B10" s="17">
        <v>27</v>
      </c>
      <c r="C10" s="18">
        <v>4</v>
      </c>
      <c r="D10" s="18">
        <v>8</v>
      </c>
      <c r="E10" s="18">
        <v>9</v>
      </c>
      <c r="F10" s="18">
        <v>4</v>
      </c>
      <c r="G10" s="19">
        <v>25</v>
      </c>
      <c r="H10" s="20">
        <f t="shared" si="3"/>
        <v>84</v>
      </c>
      <c r="I10" s="20">
        <f t="shared" si="4"/>
        <v>48</v>
      </c>
      <c r="J10" s="20">
        <f t="shared" si="5"/>
        <v>3.48</v>
      </c>
    </row>
    <row r="11" spans="1:10" ht="20.25">
      <c r="A11" s="8" t="s">
        <v>11</v>
      </c>
      <c r="B11" s="9">
        <v>26</v>
      </c>
      <c r="C11" s="10">
        <v>5</v>
      </c>
      <c r="D11" s="10">
        <v>8</v>
      </c>
      <c r="E11" s="10">
        <v>8</v>
      </c>
      <c r="F11" s="10">
        <v>2</v>
      </c>
      <c r="G11" s="8">
        <v>23</v>
      </c>
      <c r="H11" s="11">
        <f t="shared" si="3"/>
        <v>91.304347826086953</v>
      </c>
      <c r="I11" s="11">
        <f t="shared" si="4"/>
        <v>56.521739130434781</v>
      </c>
      <c r="J11" s="11">
        <f t="shared" si="5"/>
        <v>3.6956521739130435</v>
      </c>
    </row>
    <row r="12" spans="1:10" ht="20.25">
      <c r="A12" s="4" t="s">
        <v>18</v>
      </c>
      <c r="B12" s="5">
        <v>10</v>
      </c>
      <c r="C12" s="6">
        <v>2</v>
      </c>
      <c r="D12" s="6">
        <v>5</v>
      </c>
      <c r="E12" s="6">
        <v>3</v>
      </c>
      <c r="F12" s="6"/>
      <c r="G12" s="4">
        <v>10</v>
      </c>
      <c r="H12" s="7">
        <f t="shared" si="3"/>
        <v>100</v>
      </c>
      <c r="I12" s="7">
        <f t="shared" si="4"/>
        <v>70</v>
      </c>
      <c r="J12" s="7">
        <f t="shared" si="5"/>
        <v>3.9</v>
      </c>
    </row>
    <row r="13" spans="1:10" ht="20.25">
      <c r="A13" s="19" t="s">
        <v>19</v>
      </c>
      <c r="B13" s="17">
        <v>11</v>
      </c>
      <c r="C13" s="18">
        <v>1</v>
      </c>
      <c r="D13" s="18">
        <v>3</v>
      </c>
      <c r="E13" s="18">
        <v>5</v>
      </c>
      <c r="F13" s="18">
        <v>2</v>
      </c>
      <c r="G13" s="19">
        <v>11</v>
      </c>
      <c r="H13" s="20">
        <f t="shared" si="3"/>
        <v>81.818181818181813</v>
      </c>
      <c r="I13" s="20">
        <f t="shared" si="4"/>
        <v>36.363636363636367</v>
      </c>
      <c r="J13" s="20">
        <f t="shared" si="5"/>
        <v>3.2727272727272729</v>
      </c>
    </row>
    <row r="14" spans="1:10" ht="20.25">
      <c r="A14" s="16" t="s">
        <v>12</v>
      </c>
      <c r="B14" s="21">
        <v>21</v>
      </c>
      <c r="C14" s="22"/>
      <c r="D14" s="22">
        <v>7</v>
      </c>
      <c r="E14" s="22">
        <v>9</v>
      </c>
      <c r="F14" s="22">
        <v>4</v>
      </c>
      <c r="G14" s="22">
        <v>20</v>
      </c>
      <c r="H14" s="23">
        <f t="shared" si="3"/>
        <v>80</v>
      </c>
      <c r="I14" s="23">
        <f t="shared" si="4"/>
        <v>35</v>
      </c>
      <c r="J14" s="23">
        <f t="shared" si="5"/>
        <v>3.15</v>
      </c>
    </row>
    <row r="15" spans="1:10" ht="20.25">
      <c r="A15" s="12" t="s">
        <v>13</v>
      </c>
      <c r="B15" s="13">
        <v>21</v>
      </c>
      <c r="C15" s="14">
        <v>1</v>
      </c>
      <c r="D15" s="14">
        <v>10</v>
      </c>
      <c r="E15" s="14">
        <v>8</v>
      </c>
      <c r="F15" s="14">
        <v>1</v>
      </c>
      <c r="G15" s="14">
        <v>20</v>
      </c>
      <c r="H15" s="15">
        <f t="shared" ref="H15" si="6">100-(F15*100/G15)</f>
        <v>95</v>
      </c>
      <c r="I15" s="15">
        <f t="shared" ref="I15" si="7">(C15+D15)*100/G15</f>
        <v>55</v>
      </c>
      <c r="J15" s="15">
        <f t="shared" ref="J15" si="8">(C15*5+D15*4+E15*3+F15*2)/G15</f>
        <v>3.55</v>
      </c>
    </row>
    <row r="16" spans="1:10" ht="20.25">
      <c r="A16" s="16" t="s">
        <v>15</v>
      </c>
      <c r="B16" s="21">
        <v>21</v>
      </c>
      <c r="C16" s="22">
        <v>1</v>
      </c>
      <c r="D16" s="22">
        <v>10</v>
      </c>
      <c r="E16" s="22">
        <v>7</v>
      </c>
      <c r="F16" s="22">
        <v>2</v>
      </c>
      <c r="G16" s="22">
        <v>20</v>
      </c>
      <c r="H16" s="23">
        <f t="shared" ref="H16:H17" si="9">100-(F16*100/G16)</f>
        <v>90</v>
      </c>
      <c r="I16" s="23">
        <f t="shared" ref="I16:I17" si="10">(C16+D16)*100/G16</f>
        <v>55</v>
      </c>
      <c r="J16" s="23">
        <f t="shared" ref="J16:J17" si="11">(C16*5+D16*4+E16*3+F16*2)/G16</f>
        <v>3.5</v>
      </c>
    </row>
    <row r="17" spans="1:10" ht="20.25">
      <c r="A17" s="24" t="s">
        <v>17</v>
      </c>
      <c r="B17" s="25">
        <v>17</v>
      </c>
      <c r="C17" s="26"/>
      <c r="D17" s="26">
        <v>4</v>
      </c>
      <c r="E17" s="26">
        <v>8</v>
      </c>
      <c r="F17" s="26">
        <v>2</v>
      </c>
      <c r="G17" s="26">
        <v>14</v>
      </c>
      <c r="H17" s="27">
        <f t="shared" si="9"/>
        <v>85.714285714285708</v>
      </c>
      <c r="I17" s="27">
        <f t="shared" si="10"/>
        <v>28.571428571428573</v>
      </c>
      <c r="J17" s="27">
        <f t="shared" si="11"/>
        <v>3.1428571428571428</v>
      </c>
    </row>
    <row r="18" spans="1:10" ht="20.25">
      <c r="A18" s="16" t="s">
        <v>22</v>
      </c>
      <c r="B18" s="21">
        <v>12</v>
      </c>
      <c r="C18" s="22"/>
      <c r="D18" s="22">
        <v>4</v>
      </c>
      <c r="E18" s="22">
        <v>5</v>
      </c>
      <c r="F18" s="22">
        <v>1</v>
      </c>
      <c r="G18" s="22">
        <v>10</v>
      </c>
      <c r="H18" s="23">
        <f t="shared" ref="H18" si="12">100-(F18*100/G18)</f>
        <v>90</v>
      </c>
      <c r="I18" s="23">
        <f t="shared" ref="I18" si="13">(C18+D18)*100/G18</f>
        <v>40</v>
      </c>
      <c r="J18" s="23">
        <f t="shared" ref="J18" si="14">(C18*5+D18*4+E18*3+F18*2)/G18</f>
        <v>3.3</v>
      </c>
    </row>
    <row r="19" spans="1:10" ht="20.25">
      <c r="A19" s="12" t="s">
        <v>16</v>
      </c>
      <c r="B19" s="13">
        <v>300</v>
      </c>
      <c r="C19" s="14">
        <v>40</v>
      </c>
      <c r="D19" s="14">
        <v>112</v>
      </c>
      <c r="E19" s="14">
        <v>93</v>
      </c>
      <c r="F19" s="14">
        <v>30</v>
      </c>
      <c r="G19" s="14">
        <v>275</v>
      </c>
      <c r="H19" s="15">
        <f t="shared" ref="H19" si="15">100-(F19*100/G19)</f>
        <v>89.090909090909093</v>
      </c>
      <c r="I19" s="15">
        <f t="shared" ref="I19" si="16">(C19+D19)*100/G19</f>
        <v>55.272727272727273</v>
      </c>
      <c r="J19" s="15">
        <f t="shared" ref="J19" si="17">(C19*5+D19*4+E19*3+F19*2)/G19</f>
        <v>3.5890909090909089</v>
      </c>
    </row>
  </sheetData>
  <mergeCells count="1">
    <mergeCell ref="A1:J1"/>
  </mergeCells>
  <phoneticPr fontId="0" type="noConversion"/>
  <pageMargins left="0.35" right="0.41" top="1" bottom="1" header="0.5" footer="0.5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uchenic</cp:lastModifiedBy>
  <cp:lastPrinted>2021-09-17T11:46:04Z</cp:lastPrinted>
  <dcterms:created xsi:type="dcterms:W3CDTF">1996-10-08T23:32:33Z</dcterms:created>
  <dcterms:modified xsi:type="dcterms:W3CDTF">2023-01-10T11:49:45Z</dcterms:modified>
</cp:coreProperties>
</file>